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0515" windowHeight="62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3" i="1"/>
  <c r="E66" i="1" l="1"/>
</calcChain>
</file>

<file path=xl/sharedStrings.xml><?xml version="1.0" encoding="utf-8"?>
<sst xmlns="http://schemas.openxmlformats.org/spreadsheetml/2006/main" count="137" uniqueCount="76">
  <si>
    <t>фильтр газовый 70603/6b</t>
  </si>
  <si>
    <t>шт.</t>
  </si>
  <si>
    <t>гидроцилиндр HZ160.40/20/2500.02.201</t>
  </si>
  <si>
    <t>круг алмазный АОСК ф280х22х80мм М26-6-9 для резки корундо-графита без охл.</t>
  </si>
  <si>
    <t>манометр ДМ-2005 СГ (1600кгс/см)</t>
  </si>
  <si>
    <t>Гидронасос 310,4,12,05,00</t>
  </si>
  <si>
    <t>комплект уплотнений (двойной уплотнитель и скребок) RG35KK</t>
  </si>
  <si>
    <t>Насос MLPD/G136</t>
  </si>
  <si>
    <t>каретка роликовая HIWIN RGW35CCZAN с нижним уплотнителем</t>
  </si>
  <si>
    <t>каретка RWA-035-FNS-H-C2 R185132310</t>
  </si>
  <si>
    <t>манжета арм.CR 115х140х12 HMSA10V   SKF</t>
  </si>
  <si>
    <t>пружина буфера противовеса С 125.035</t>
  </si>
  <si>
    <t>гофра защитная для ШВП</t>
  </si>
  <si>
    <t>манжета арм. CR 100х130х12 HMCA10V SKF</t>
  </si>
  <si>
    <t>манжета арм. CR 100х125х12 HMCA10V SKF</t>
  </si>
  <si>
    <t>манжета арм. CR 105х130х12 HMCA10V SKF</t>
  </si>
  <si>
    <t>манжета гидравл. KASTAS  К21-35х45х10</t>
  </si>
  <si>
    <t>манжета гидравл. KASTAS  К21-35х43х6</t>
  </si>
  <si>
    <t>сопло коническое BRIMA" 250 (25KD) D=15мм для СВАП"</t>
  </si>
  <si>
    <t>канал направляющий BRIMA" синий D1,0-1,2(5,5м) для СВАП"</t>
  </si>
  <si>
    <t>Рукав высокого давления 9/16 HD</t>
  </si>
  <si>
    <t>клапан декомпрессии высокого давления</t>
  </si>
  <si>
    <t>корпус клапана DWG</t>
  </si>
  <si>
    <t>датчик индуктивный к пресу ЭПСИ</t>
  </si>
  <si>
    <t>кольцо прокладочное DWG</t>
  </si>
  <si>
    <t>спейсер DWG</t>
  </si>
  <si>
    <t>кольцо уплотнительное 950х6,99</t>
  </si>
  <si>
    <t>кольцо уплотнительное 880х6,99</t>
  </si>
  <si>
    <t>седло клапана 076275 DWG 032.069.002</t>
  </si>
  <si>
    <t>кольцо уплотнительное 003243 ID53.43X5.33</t>
  </si>
  <si>
    <t>кольцо уплотнительное 004549</t>
  </si>
  <si>
    <t>шарики стальные литые с хромовым напылением</t>
  </si>
  <si>
    <t>кольцо уплотнительное 2-316</t>
  </si>
  <si>
    <t>кольцо возвратное 065955</t>
  </si>
  <si>
    <t>кольцо подпорное 076276 Back-up Ring</t>
  </si>
  <si>
    <t>датчик давления 0-1600 bar</t>
  </si>
  <si>
    <t>свеча электрода Elektr.Kerze M14-1.25 L035</t>
  </si>
  <si>
    <t>стержень электрода  BR 100  L435</t>
  </si>
  <si>
    <t>стержень электрода Elektr.Stab-k BR 100 L235</t>
  </si>
  <si>
    <t>стержень электрода  BR 65  L35</t>
  </si>
  <si>
    <t>электрододержатель BR 65</t>
  </si>
  <si>
    <t>мешок фильтровальный 10 мкм 0011038</t>
  </si>
  <si>
    <t>фильтр предохранительный АСК-700, Н13 (арт.601 5200)</t>
  </si>
  <si>
    <t>фильтр мешочный с пропиткой антистатик (арт.601 1302)</t>
  </si>
  <si>
    <t>прокладка фильтровальная 10мкм 073917</t>
  </si>
  <si>
    <t>Манжета высокого давления нижней крышки DWG 026.096.006</t>
  </si>
  <si>
    <t>каркас для мешковых фильтров без ручки (арт.601 3100)</t>
  </si>
  <si>
    <t>сверло кольцевое алмазное ф 45х20мм М7-12-9</t>
  </si>
  <si>
    <t>сверло кольцевое алмазное ф 70ммх20 М7-12-9</t>
  </si>
  <si>
    <t>сверло алмазное ф8х90х8х1 цил. корундо-графит</t>
  </si>
  <si>
    <t>сверло алмазное 12х60х2 ГG 1/2 корунд</t>
  </si>
  <si>
    <t>пластина №01111-160408 ВК8</t>
  </si>
  <si>
    <t>резец CTTNR2020K16 проходной с мех. креплением</t>
  </si>
  <si>
    <t>резец CTGNR2020K16 проходной с мех. креплением</t>
  </si>
  <si>
    <t>резец CCLNR2020K16 проходной с мех. креплением</t>
  </si>
  <si>
    <t>резец CRSNR2525M12 проходной с мех. креплением</t>
  </si>
  <si>
    <t>Кольцо (дно) DWG 026.096.008</t>
  </si>
  <si>
    <t>паста молибденовая</t>
  </si>
  <si>
    <t>кг</t>
  </si>
  <si>
    <t>диафрагма из полиуретана</t>
  </si>
  <si>
    <t>манжета д/пресса б/н рез.8075 /гидростат/</t>
  </si>
  <si>
    <t>пара шариковинтовая 600-006 103</t>
  </si>
  <si>
    <t>шланг резин.облегчен.(д/вакуум.установки)</t>
  </si>
  <si>
    <t>м</t>
  </si>
  <si>
    <t>электрододержатель BR 100</t>
  </si>
  <si>
    <t>кол-во</t>
  </si>
  <si>
    <t>Столбец1</t>
  </si>
  <si>
    <t>Столбец2</t>
  </si>
  <si>
    <t>Столбец3</t>
  </si>
  <si>
    <t>Столбец4</t>
  </si>
  <si>
    <t>наименование</t>
  </si>
  <si>
    <t>ед.изм.</t>
  </si>
  <si>
    <t>Столбец5</t>
  </si>
  <si>
    <t>Итого:</t>
  </si>
  <si>
    <t>общая стоимость с НДС / руб.</t>
  </si>
  <si>
    <t>стоимость за 1 ед. без НДС /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</si>
</sst>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 ##0.00"/>
  </numFmts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49" fontId="1" fillId="0" borderId="3" xfId="0" applyNumberFormat="1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</cellXfs>
  <cellStyles count="1">
    <cellStyle name="Обычный" xfId="0" builtinId="0"/>
  </cellStyles>
  <dxfs count="10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MyGrid" displayName="MyGrid" ref="A1:E65" totalsRowShown="0" headerRowDxfId="9" dataDxfId="7" headerRowBorderDxfId="8" tableBorderDxfId="6" totalsRowBorderDxfId="5">
  <autoFilter ref="A1:E65"/>
  <tableColumns count="5">
    <tableColumn id="3" name="Столбец1" dataDxfId="0"/>
    <tableColumn id="8" name="Столбец2" dataDxfId="4"/>
    <tableColumn id="9" name="Столбец3" dataDxfId="3"/>
    <tableColumn id="10" name="Столбец4" dataDxfId="2"/>
    <tableColumn id="11" name="Столбец5" dataDxfId="1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A12" sqref="A12"/>
    </sheetView>
  </sheetViews>
  <sheetFormatPr defaultRowHeight="15" x14ac:dyDescent="0.25"/>
  <cols>
    <col min="1" max="1" width="60.42578125" style="17" customWidth="1"/>
    <col min="2" max="2" width="8" style="1" customWidth="1"/>
    <col min="3" max="3" width="8.28515625" style="1" customWidth="1"/>
    <col min="4" max="4" width="33.140625" style="12" customWidth="1"/>
    <col min="5" max="5" width="28.5703125" style="12" customWidth="1"/>
    <col min="6" max="6" width="25.28515625" style="1" customWidth="1"/>
    <col min="7" max="7" width="9.7109375" style="1" customWidth="1"/>
    <col min="8" max="8" width="12.5703125" style="1" customWidth="1"/>
    <col min="9" max="9" width="7.85546875" style="1" customWidth="1"/>
    <col min="10" max="10" width="15" style="1" customWidth="1"/>
    <col min="11" max="11" width="18" style="1" customWidth="1"/>
    <col min="12" max="12" width="28.5703125" customWidth="1"/>
  </cols>
  <sheetData>
    <row r="1" spans="1:11" x14ac:dyDescent="0.25">
      <c r="A1" s="13" t="s">
        <v>66</v>
      </c>
      <c r="B1" s="2" t="s">
        <v>67</v>
      </c>
      <c r="C1" s="3" t="s">
        <v>68</v>
      </c>
      <c r="D1" s="9" t="s">
        <v>69</v>
      </c>
      <c r="E1" s="9" t="s">
        <v>72</v>
      </c>
      <c r="F1"/>
      <c r="G1"/>
      <c r="H1"/>
      <c r="I1"/>
      <c r="J1"/>
      <c r="K1"/>
    </row>
    <row r="2" spans="1:11" x14ac:dyDescent="0.25">
      <c r="A2" s="14" t="s">
        <v>70</v>
      </c>
      <c r="B2" s="7" t="s">
        <v>71</v>
      </c>
      <c r="C2" s="8" t="s">
        <v>65</v>
      </c>
      <c r="D2" s="8" t="s">
        <v>75</v>
      </c>
      <c r="E2" s="8" t="s">
        <v>74</v>
      </c>
      <c r="F2"/>
      <c r="G2"/>
      <c r="H2"/>
      <c r="I2"/>
      <c r="J2"/>
      <c r="K2"/>
    </row>
    <row r="3" spans="1:11" x14ac:dyDescent="0.25">
      <c r="A3" s="13" t="s">
        <v>0</v>
      </c>
      <c r="B3" s="2" t="s">
        <v>1</v>
      </c>
      <c r="C3" s="3">
        <v>1</v>
      </c>
      <c r="D3" s="9">
        <v>1196.53</v>
      </c>
      <c r="E3" s="9">
        <f>MyGrid[[#This Row],[Столбец3]]*MyGrid[[#This Row],[Столбец4]]*1.18</f>
        <v>1411.9053999999999</v>
      </c>
      <c r="F3"/>
      <c r="G3"/>
      <c r="H3"/>
      <c r="I3"/>
      <c r="J3"/>
      <c r="K3"/>
    </row>
    <row r="4" spans="1:11" x14ac:dyDescent="0.25">
      <c r="A4" s="13" t="s">
        <v>2</v>
      </c>
      <c r="B4" s="2" t="s">
        <v>1</v>
      </c>
      <c r="C4" s="3">
        <v>2</v>
      </c>
      <c r="D4" s="9">
        <v>30999.21</v>
      </c>
      <c r="E4" s="9">
        <f>MyGrid[[#This Row],[Столбец3]]*MyGrid[[#This Row],[Столбец4]]*1.18</f>
        <v>73158.135599999994</v>
      </c>
      <c r="F4"/>
      <c r="G4"/>
      <c r="H4"/>
      <c r="I4"/>
      <c r="J4"/>
      <c r="K4"/>
    </row>
    <row r="5" spans="1:11" ht="30" x14ac:dyDescent="0.25">
      <c r="A5" s="13" t="s">
        <v>3</v>
      </c>
      <c r="B5" s="2" t="s">
        <v>1</v>
      </c>
      <c r="C5" s="3">
        <v>2</v>
      </c>
      <c r="D5" s="9">
        <v>19429.93</v>
      </c>
      <c r="E5" s="9">
        <f>MyGrid[[#This Row],[Столбец3]]*MyGrid[[#This Row],[Столбец4]]*1.18</f>
        <v>45854.6348</v>
      </c>
      <c r="F5"/>
      <c r="G5"/>
      <c r="H5"/>
      <c r="I5"/>
      <c r="J5"/>
      <c r="K5"/>
    </row>
    <row r="6" spans="1:11" x14ac:dyDescent="0.25">
      <c r="A6" s="13" t="s">
        <v>4</v>
      </c>
      <c r="B6" s="2" t="s">
        <v>1</v>
      </c>
      <c r="C6" s="3">
        <v>4</v>
      </c>
      <c r="D6" s="9">
        <v>1156.78</v>
      </c>
      <c r="E6" s="9">
        <f>MyGrid[[#This Row],[Столбец3]]*MyGrid[[#This Row],[Столбец4]]*1.18</f>
        <v>5460.0015999999996</v>
      </c>
      <c r="F6"/>
      <c r="G6"/>
      <c r="H6"/>
      <c r="I6"/>
      <c r="J6"/>
      <c r="K6"/>
    </row>
    <row r="7" spans="1:11" x14ac:dyDescent="0.25">
      <c r="A7" s="13" t="s">
        <v>5</v>
      </c>
      <c r="B7" s="2" t="s">
        <v>1</v>
      </c>
      <c r="C7" s="3">
        <v>2</v>
      </c>
      <c r="D7" s="9">
        <v>17357.240000000002</v>
      </c>
      <c r="E7" s="9">
        <f>MyGrid[[#This Row],[Столбец3]]*MyGrid[[#This Row],[Столбец4]]*1.18</f>
        <v>40963.0864</v>
      </c>
      <c r="F7"/>
      <c r="G7"/>
      <c r="H7"/>
      <c r="I7"/>
      <c r="J7"/>
      <c r="K7"/>
    </row>
    <row r="8" spans="1:11" x14ac:dyDescent="0.25">
      <c r="A8" s="13" t="s">
        <v>6</v>
      </c>
      <c r="B8" s="2" t="s">
        <v>1</v>
      </c>
      <c r="C8" s="3">
        <v>16</v>
      </c>
      <c r="D8" s="9">
        <v>3603.98</v>
      </c>
      <c r="E8" s="9">
        <f>MyGrid[[#This Row],[Столбец3]]*MyGrid[[#This Row],[Столбец4]]*1.18</f>
        <v>68043.142399999997</v>
      </c>
      <c r="F8"/>
      <c r="G8"/>
      <c r="H8"/>
      <c r="I8"/>
      <c r="J8"/>
      <c r="K8"/>
    </row>
    <row r="9" spans="1:11" x14ac:dyDescent="0.25">
      <c r="A9" s="13" t="s">
        <v>7</v>
      </c>
      <c r="B9" s="2" t="s">
        <v>1</v>
      </c>
      <c r="C9" s="3">
        <v>1</v>
      </c>
      <c r="D9" s="9">
        <v>7022.79</v>
      </c>
      <c r="E9" s="9">
        <f>MyGrid[[#This Row],[Столбец3]]*MyGrid[[#This Row],[Столбец4]]*1.18</f>
        <v>8286.8922000000002</v>
      </c>
      <c r="F9"/>
      <c r="G9"/>
      <c r="H9"/>
      <c r="I9"/>
      <c r="J9"/>
      <c r="K9"/>
    </row>
    <row r="10" spans="1:11" x14ac:dyDescent="0.25">
      <c r="A10" s="13" t="s">
        <v>8</v>
      </c>
      <c r="B10" s="2" t="s">
        <v>1</v>
      </c>
      <c r="C10" s="3">
        <v>8</v>
      </c>
      <c r="D10" s="9">
        <v>15901.21</v>
      </c>
      <c r="E10" s="9">
        <f>MyGrid[[#This Row],[Столбец3]]*MyGrid[[#This Row],[Столбец4]]*1.18</f>
        <v>150107.42239999998</v>
      </c>
      <c r="F10"/>
      <c r="G10"/>
      <c r="H10"/>
      <c r="I10"/>
      <c r="J10"/>
      <c r="K10"/>
    </row>
    <row r="11" spans="1:11" x14ac:dyDescent="0.25">
      <c r="A11" s="13" t="s">
        <v>9</v>
      </c>
      <c r="B11" s="2" t="s">
        <v>1</v>
      </c>
      <c r="C11" s="3">
        <v>8</v>
      </c>
      <c r="D11" s="9">
        <v>8373.5499999999993</v>
      </c>
      <c r="E11" s="9">
        <f>MyGrid[[#This Row],[Столбец3]]*MyGrid[[#This Row],[Столбец4]]*1.18</f>
        <v>79046.311999999991</v>
      </c>
      <c r="F11"/>
      <c r="G11"/>
      <c r="H11"/>
      <c r="I11"/>
      <c r="J11"/>
      <c r="K11"/>
    </row>
    <row r="12" spans="1:11" x14ac:dyDescent="0.25">
      <c r="A12" s="13" t="s">
        <v>10</v>
      </c>
      <c r="B12" s="2" t="s">
        <v>1</v>
      </c>
      <c r="C12" s="3">
        <v>16</v>
      </c>
      <c r="D12" s="9">
        <v>852.75</v>
      </c>
      <c r="E12" s="9">
        <f>MyGrid[[#This Row],[Столбец3]]*MyGrid[[#This Row],[Столбец4]]*1.18</f>
        <v>16099.919999999998</v>
      </c>
      <c r="F12"/>
      <c r="G12"/>
      <c r="H12"/>
      <c r="I12"/>
      <c r="J12"/>
      <c r="K12"/>
    </row>
    <row r="13" spans="1:11" x14ac:dyDescent="0.25">
      <c r="A13" s="13" t="s">
        <v>11</v>
      </c>
      <c r="B13" s="2" t="s">
        <v>1</v>
      </c>
      <c r="C13" s="3">
        <v>1</v>
      </c>
      <c r="D13" s="9">
        <v>862.59</v>
      </c>
      <c r="E13" s="9">
        <f>MyGrid[[#This Row],[Столбец3]]*MyGrid[[#This Row],[Столбец4]]*1.18</f>
        <v>1017.8561999999999</v>
      </c>
      <c r="F13"/>
      <c r="G13"/>
      <c r="H13"/>
      <c r="I13"/>
      <c r="J13"/>
      <c r="K13"/>
    </row>
    <row r="14" spans="1:11" x14ac:dyDescent="0.25">
      <c r="A14" s="13" t="s">
        <v>12</v>
      </c>
      <c r="B14" s="2" t="s">
        <v>1</v>
      </c>
      <c r="C14" s="3">
        <v>1</v>
      </c>
      <c r="D14" s="9">
        <v>14248.97</v>
      </c>
      <c r="E14" s="9">
        <f>MyGrid[[#This Row],[Столбец3]]*MyGrid[[#This Row],[Столбец4]]*1.18</f>
        <v>16813.784599999999</v>
      </c>
      <c r="F14"/>
      <c r="G14"/>
      <c r="H14"/>
      <c r="I14"/>
      <c r="J14"/>
      <c r="K14"/>
    </row>
    <row r="15" spans="1:11" x14ac:dyDescent="0.25">
      <c r="A15" s="13" t="s">
        <v>13</v>
      </c>
      <c r="B15" s="2" t="s">
        <v>1</v>
      </c>
      <c r="C15" s="3">
        <v>19</v>
      </c>
      <c r="D15" s="9">
        <v>775.9</v>
      </c>
      <c r="E15" s="9">
        <f>MyGrid[[#This Row],[Столбец3]]*MyGrid[[#This Row],[Столбец4]]*1.18</f>
        <v>17395.678</v>
      </c>
      <c r="F15"/>
      <c r="G15"/>
      <c r="H15"/>
      <c r="I15"/>
      <c r="J15"/>
      <c r="K15"/>
    </row>
    <row r="16" spans="1:11" x14ac:dyDescent="0.25">
      <c r="A16" s="13" t="s">
        <v>14</v>
      </c>
      <c r="B16" s="2" t="s">
        <v>1</v>
      </c>
      <c r="C16" s="3">
        <v>20</v>
      </c>
      <c r="D16" s="9">
        <v>736.52</v>
      </c>
      <c r="E16" s="9">
        <f>MyGrid[[#This Row],[Столбец3]]*MyGrid[[#This Row],[Столбец4]]*1.18</f>
        <v>17381.871999999999</v>
      </c>
      <c r="F16"/>
      <c r="G16"/>
      <c r="H16"/>
      <c r="I16"/>
      <c r="J16"/>
      <c r="K16"/>
    </row>
    <row r="17" spans="1:11" x14ac:dyDescent="0.25">
      <c r="A17" s="13" t="s">
        <v>15</v>
      </c>
      <c r="B17" s="2" t="s">
        <v>1</v>
      </c>
      <c r="C17" s="3">
        <v>18</v>
      </c>
      <c r="D17" s="9">
        <v>775.9</v>
      </c>
      <c r="E17" s="9">
        <f>MyGrid[[#This Row],[Столбец3]]*MyGrid[[#This Row],[Столбец4]]*1.18</f>
        <v>16480.115999999998</v>
      </c>
      <c r="F17"/>
      <c r="G17"/>
      <c r="H17"/>
      <c r="I17"/>
      <c r="J17"/>
      <c r="K17"/>
    </row>
    <row r="18" spans="1:11" x14ac:dyDescent="0.25">
      <c r="A18" s="13" t="s">
        <v>16</v>
      </c>
      <c r="B18" s="2" t="s">
        <v>1</v>
      </c>
      <c r="C18" s="3">
        <v>10</v>
      </c>
      <c r="D18" s="9">
        <v>670.94</v>
      </c>
      <c r="E18" s="9">
        <f>MyGrid[[#This Row],[Столбец3]]*MyGrid[[#This Row],[Столбец4]]*1.18</f>
        <v>7917.0920000000006</v>
      </c>
      <c r="F18"/>
      <c r="G18"/>
      <c r="H18"/>
      <c r="I18"/>
      <c r="J18"/>
      <c r="K18"/>
    </row>
    <row r="19" spans="1:11" x14ac:dyDescent="0.25">
      <c r="A19" s="13" t="s">
        <v>17</v>
      </c>
      <c r="B19" s="2" t="s">
        <v>1</v>
      </c>
      <c r="C19" s="3">
        <v>10</v>
      </c>
      <c r="D19" s="9">
        <v>603.01</v>
      </c>
      <c r="E19" s="9">
        <f>MyGrid[[#This Row],[Столбец3]]*MyGrid[[#This Row],[Столбец4]]*1.18</f>
        <v>7115.518</v>
      </c>
      <c r="F19"/>
      <c r="G19"/>
      <c r="H19"/>
      <c r="I19"/>
      <c r="J19"/>
      <c r="K19"/>
    </row>
    <row r="20" spans="1:11" x14ac:dyDescent="0.25">
      <c r="A20" s="13" t="s">
        <v>18</v>
      </c>
      <c r="B20" s="2" t="s">
        <v>1</v>
      </c>
      <c r="C20" s="3">
        <v>1</v>
      </c>
      <c r="D20" s="9">
        <v>65.819999999999993</v>
      </c>
      <c r="E20" s="9">
        <f>MyGrid[[#This Row],[Столбец3]]*MyGrid[[#This Row],[Столбец4]]*1.18</f>
        <v>77.667599999999993</v>
      </c>
      <c r="F20"/>
      <c r="G20"/>
      <c r="H20"/>
      <c r="I20"/>
      <c r="J20"/>
      <c r="K20"/>
    </row>
    <row r="21" spans="1:11" x14ac:dyDescent="0.25">
      <c r="A21" s="13" t="s">
        <v>19</v>
      </c>
      <c r="B21" s="2" t="s">
        <v>1</v>
      </c>
      <c r="C21" s="3">
        <v>1</v>
      </c>
      <c r="D21" s="9">
        <v>170.26</v>
      </c>
      <c r="E21" s="9">
        <f>MyGrid[[#This Row],[Столбец3]]*MyGrid[[#This Row],[Столбец4]]*1.18</f>
        <v>200.90679999999998</v>
      </c>
      <c r="F21"/>
      <c r="G21"/>
      <c r="H21"/>
      <c r="I21"/>
      <c r="J21"/>
      <c r="K21"/>
    </row>
    <row r="22" spans="1:11" x14ac:dyDescent="0.25">
      <c r="A22" s="13" t="s">
        <v>20</v>
      </c>
      <c r="B22" s="2" t="s">
        <v>1</v>
      </c>
      <c r="C22" s="3">
        <v>2</v>
      </c>
      <c r="D22" s="9">
        <v>8444.15</v>
      </c>
      <c r="E22" s="9">
        <f>MyGrid[[#This Row],[Столбец3]]*MyGrid[[#This Row],[Столбец4]]*1.18</f>
        <v>19928.194</v>
      </c>
      <c r="F22"/>
      <c r="G22"/>
      <c r="H22"/>
      <c r="I22"/>
      <c r="J22"/>
      <c r="K22"/>
    </row>
    <row r="23" spans="1:11" x14ac:dyDescent="0.25">
      <c r="A23" s="13" t="s">
        <v>21</v>
      </c>
      <c r="B23" s="2" t="s">
        <v>1</v>
      </c>
      <c r="C23" s="3">
        <v>4</v>
      </c>
      <c r="D23" s="9">
        <v>78850.11</v>
      </c>
      <c r="E23" s="9">
        <f>MyGrid[[#This Row],[Столбец3]]*MyGrid[[#This Row],[Столбец4]]*1.18</f>
        <v>372172.51919999998</v>
      </c>
      <c r="F23"/>
      <c r="G23"/>
      <c r="H23"/>
      <c r="I23"/>
      <c r="J23"/>
      <c r="K23"/>
    </row>
    <row r="24" spans="1:11" x14ac:dyDescent="0.25">
      <c r="A24" s="13" t="s">
        <v>22</v>
      </c>
      <c r="B24" s="2" t="s">
        <v>1</v>
      </c>
      <c r="C24" s="3">
        <v>1</v>
      </c>
      <c r="D24" s="9">
        <v>40130</v>
      </c>
      <c r="E24" s="9">
        <f>MyGrid[[#This Row],[Столбец3]]*MyGrid[[#This Row],[Столбец4]]*1.18</f>
        <v>47353.399999999994</v>
      </c>
      <c r="F24"/>
      <c r="G24"/>
      <c r="H24"/>
      <c r="I24"/>
      <c r="J24"/>
      <c r="K24"/>
    </row>
    <row r="25" spans="1:11" x14ac:dyDescent="0.25">
      <c r="A25" s="13" t="s">
        <v>23</v>
      </c>
      <c r="B25" s="2" t="s">
        <v>1</v>
      </c>
      <c r="C25" s="3">
        <v>2</v>
      </c>
      <c r="D25" s="9">
        <v>4775</v>
      </c>
      <c r="E25" s="9">
        <f>MyGrid[[#This Row],[Столбец3]]*MyGrid[[#This Row],[Столбец4]]*1.18</f>
        <v>11269</v>
      </c>
      <c r="F25"/>
      <c r="G25"/>
      <c r="H25"/>
      <c r="I25"/>
      <c r="J25"/>
      <c r="K25"/>
    </row>
    <row r="26" spans="1:11" x14ac:dyDescent="0.25">
      <c r="A26" s="13" t="s">
        <v>24</v>
      </c>
      <c r="B26" s="2" t="s">
        <v>1</v>
      </c>
      <c r="C26" s="3">
        <v>2</v>
      </c>
      <c r="D26" s="9">
        <v>13000</v>
      </c>
      <c r="E26" s="9">
        <f>MyGrid[[#This Row],[Столбец3]]*MyGrid[[#This Row],[Столбец4]]*1.18</f>
        <v>30680</v>
      </c>
      <c r="F26"/>
      <c r="G26"/>
      <c r="H26"/>
      <c r="I26"/>
      <c r="J26"/>
      <c r="K26"/>
    </row>
    <row r="27" spans="1:11" x14ac:dyDescent="0.25">
      <c r="A27" s="13" t="s">
        <v>25</v>
      </c>
      <c r="B27" s="2" t="s">
        <v>1</v>
      </c>
      <c r="C27" s="3">
        <v>2</v>
      </c>
      <c r="D27" s="9">
        <v>13401.6</v>
      </c>
      <c r="E27" s="9">
        <f>MyGrid[[#This Row],[Столбец3]]*MyGrid[[#This Row],[Столбец4]]*1.18</f>
        <v>31627.775999999998</v>
      </c>
      <c r="F27"/>
      <c r="G27"/>
      <c r="H27"/>
      <c r="I27"/>
      <c r="J27"/>
      <c r="K27"/>
    </row>
    <row r="28" spans="1:11" x14ac:dyDescent="0.25">
      <c r="A28" s="13" t="s">
        <v>26</v>
      </c>
      <c r="B28" s="2" t="s">
        <v>1</v>
      </c>
      <c r="C28" s="3">
        <v>4</v>
      </c>
      <c r="D28" s="9">
        <v>1508.77</v>
      </c>
      <c r="E28" s="9">
        <f>MyGrid[[#This Row],[Столбец3]]*MyGrid[[#This Row],[Столбец4]]*1.18</f>
        <v>7121.3943999999992</v>
      </c>
      <c r="F28"/>
      <c r="G28"/>
      <c r="H28"/>
      <c r="I28"/>
      <c r="J28"/>
      <c r="K28"/>
    </row>
    <row r="29" spans="1:11" x14ac:dyDescent="0.25">
      <c r="A29" s="13" t="s">
        <v>27</v>
      </c>
      <c r="B29" s="2" t="s">
        <v>1</v>
      </c>
      <c r="C29" s="3">
        <v>4</v>
      </c>
      <c r="D29" s="9">
        <v>1417.99</v>
      </c>
      <c r="E29" s="9">
        <f>MyGrid[[#This Row],[Столбец3]]*MyGrid[[#This Row],[Столбец4]]*1.18</f>
        <v>6692.9128000000001</v>
      </c>
      <c r="F29"/>
      <c r="G29"/>
      <c r="H29"/>
      <c r="I29"/>
      <c r="J29"/>
      <c r="K29"/>
    </row>
    <row r="30" spans="1:11" x14ac:dyDescent="0.25">
      <c r="A30" s="13" t="s">
        <v>28</v>
      </c>
      <c r="B30" s="2" t="s">
        <v>1</v>
      </c>
      <c r="C30" s="3">
        <v>5</v>
      </c>
      <c r="D30" s="9">
        <v>22461.13</v>
      </c>
      <c r="E30" s="9">
        <f>MyGrid[[#This Row],[Столбец3]]*MyGrid[[#This Row],[Столбец4]]*1.18</f>
        <v>132520.66700000002</v>
      </c>
      <c r="F30"/>
      <c r="G30"/>
      <c r="H30"/>
      <c r="I30"/>
      <c r="J30"/>
      <c r="K30"/>
    </row>
    <row r="31" spans="1:11" x14ac:dyDescent="0.25">
      <c r="A31" s="13" t="s">
        <v>29</v>
      </c>
      <c r="B31" s="2" t="s">
        <v>1</v>
      </c>
      <c r="C31" s="3">
        <v>2</v>
      </c>
      <c r="D31" s="9">
        <v>113.47</v>
      </c>
      <c r="E31" s="9">
        <f>MyGrid[[#This Row],[Столбец3]]*MyGrid[[#This Row],[Столбец4]]*1.18</f>
        <v>267.78919999999999</v>
      </c>
      <c r="F31"/>
      <c r="G31"/>
      <c r="H31"/>
      <c r="I31"/>
      <c r="J31"/>
      <c r="K31"/>
    </row>
    <row r="32" spans="1:11" x14ac:dyDescent="0.25">
      <c r="A32" s="13" t="s">
        <v>30</v>
      </c>
      <c r="B32" s="2" t="s">
        <v>1</v>
      </c>
      <c r="C32" s="3">
        <v>6</v>
      </c>
      <c r="D32" s="9">
        <v>113.44</v>
      </c>
      <c r="E32" s="9">
        <f>MyGrid[[#This Row],[Столбец3]]*MyGrid[[#This Row],[Столбец4]]*1.18</f>
        <v>803.15519999999992</v>
      </c>
      <c r="F32"/>
      <c r="G32"/>
      <c r="H32"/>
      <c r="I32"/>
      <c r="J32"/>
      <c r="K32"/>
    </row>
    <row r="33" spans="1:11" x14ac:dyDescent="0.25">
      <c r="A33" s="13" t="s">
        <v>31</v>
      </c>
      <c r="B33" s="2" t="s">
        <v>1</v>
      </c>
      <c r="C33" s="3">
        <v>5</v>
      </c>
      <c r="D33" s="9">
        <v>3212.32</v>
      </c>
      <c r="E33" s="9">
        <f>MyGrid[[#This Row],[Столбец3]]*MyGrid[[#This Row],[Столбец4]]*1.18</f>
        <v>18952.687999999998</v>
      </c>
      <c r="F33"/>
      <c r="G33"/>
      <c r="H33"/>
      <c r="I33"/>
      <c r="J33"/>
      <c r="K33"/>
    </row>
    <row r="34" spans="1:11" x14ac:dyDescent="0.25">
      <c r="A34" s="13" t="s">
        <v>32</v>
      </c>
      <c r="B34" s="2" t="s">
        <v>1</v>
      </c>
      <c r="C34" s="3">
        <v>8</v>
      </c>
      <c r="D34" s="9">
        <v>113.45</v>
      </c>
      <c r="E34" s="9">
        <f>MyGrid[[#This Row],[Столбец3]]*MyGrid[[#This Row],[Столбец4]]*1.18</f>
        <v>1070.9680000000001</v>
      </c>
      <c r="F34"/>
      <c r="G34"/>
      <c r="H34"/>
      <c r="I34"/>
      <c r="J34"/>
      <c r="K34"/>
    </row>
    <row r="35" spans="1:11" x14ac:dyDescent="0.25">
      <c r="A35" s="13" t="s">
        <v>33</v>
      </c>
      <c r="B35" s="2" t="s">
        <v>1</v>
      </c>
      <c r="C35" s="3">
        <v>2</v>
      </c>
      <c r="D35" s="9">
        <v>489.11</v>
      </c>
      <c r="E35" s="9">
        <f>MyGrid[[#This Row],[Столбец3]]*MyGrid[[#This Row],[Столбец4]]*1.18</f>
        <v>1154.2996000000001</v>
      </c>
      <c r="F35"/>
      <c r="G35"/>
      <c r="H35"/>
      <c r="I35"/>
      <c r="J35"/>
      <c r="K35"/>
    </row>
    <row r="36" spans="1:11" x14ac:dyDescent="0.25">
      <c r="A36" s="13" t="s">
        <v>34</v>
      </c>
      <c r="B36" s="2" t="s">
        <v>1</v>
      </c>
      <c r="C36" s="3">
        <v>2</v>
      </c>
      <c r="D36" s="9">
        <v>7694.47</v>
      </c>
      <c r="E36" s="9">
        <f>MyGrid[[#This Row],[Столбец3]]*MyGrid[[#This Row],[Столбец4]]*1.18</f>
        <v>18158.949199999999</v>
      </c>
      <c r="F36"/>
      <c r="G36"/>
      <c r="H36"/>
      <c r="I36"/>
      <c r="J36"/>
      <c r="K36"/>
    </row>
    <row r="37" spans="1:11" x14ac:dyDescent="0.25">
      <c r="A37" s="13" t="s">
        <v>35</v>
      </c>
      <c r="B37" s="2" t="s">
        <v>1</v>
      </c>
      <c r="C37" s="3">
        <v>1</v>
      </c>
      <c r="D37" s="9">
        <v>47439.55</v>
      </c>
      <c r="E37" s="9">
        <f>MyGrid[[#This Row],[Столбец3]]*MyGrid[[#This Row],[Столбец4]]*1.18</f>
        <v>55978.669000000002</v>
      </c>
      <c r="F37"/>
      <c r="G37"/>
      <c r="H37"/>
      <c r="I37"/>
      <c r="J37"/>
      <c r="K37"/>
    </row>
    <row r="38" spans="1:11" x14ac:dyDescent="0.25">
      <c r="A38" s="13" t="s">
        <v>36</v>
      </c>
      <c r="B38" s="2" t="s">
        <v>1</v>
      </c>
      <c r="C38" s="3">
        <v>3</v>
      </c>
      <c r="D38" s="9">
        <v>3416.24</v>
      </c>
      <c r="E38" s="9">
        <f>MyGrid[[#This Row],[Столбец3]]*MyGrid[[#This Row],[Столбец4]]*1.18</f>
        <v>12093.489599999999</v>
      </c>
      <c r="F38"/>
      <c r="G38"/>
      <c r="H38"/>
      <c r="I38"/>
      <c r="J38"/>
      <c r="K38"/>
    </row>
    <row r="39" spans="1:11" x14ac:dyDescent="0.25">
      <c r="A39" s="13" t="s">
        <v>37</v>
      </c>
      <c r="B39" s="2" t="s">
        <v>1</v>
      </c>
      <c r="C39" s="3">
        <v>5</v>
      </c>
      <c r="D39" s="9">
        <v>7027.7</v>
      </c>
      <c r="E39" s="9">
        <f>MyGrid[[#This Row],[Столбец3]]*MyGrid[[#This Row],[Столбец4]]*1.18</f>
        <v>41463.43</v>
      </c>
      <c r="F39"/>
      <c r="G39"/>
      <c r="H39"/>
      <c r="I39"/>
      <c r="J39"/>
      <c r="K39"/>
    </row>
    <row r="40" spans="1:11" x14ac:dyDescent="0.25">
      <c r="A40" s="13" t="s">
        <v>38</v>
      </c>
      <c r="B40" s="2" t="s">
        <v>1</v>
      </c>
      <c r="C40" s="3">
        <v>4</v>
      </c>
      <c r="D40" s="9">
        <v>5758.81</v>
      </c>
      <c r="E40" s="9">
        <f>MyGrid[[#This Row],[Столбец3]]*MyGrid[[#This Row],[Столбец4]]*1.18</f>
        <v>27181.583200000001</v>
      </c>
      <c r="F40"/>
      <c r="G40"/>
      <c r="H40"/>
      <c r="I40"/>
      <c r="J40"/>
      <c r="K40"/>
    </row>
    <row r="41" spans="1:11" x14ac:dyDescent="0.25">
      <c r="A41" s="13" t="s">
        <v>39</v>
      </c>
      <c r="B41" s="2" t="s">
        <v>1</v>
      </c>
      <c r="C41" s="3">
        <v>6</v>
      </c>
      <c r="D41" s="9">
        <v>4489.92</v>
      </c>
      <c r="E41" s="9">
        <f>MyGrid[[#This Row],[Столбец3]]*MyGrid[[#This Row],[Столбец4]]*1.18</f>
        <v>31788.633599999997</v>
      </c>
      <c r="F41"/>
      <c r="G41"/>
      <c r="H41"/>
      <c r="I41"/>
      <c r="J41"/>
      <c r="K41"/>
    </row>
    <row r="42" spans="1:11" x14ac:dyDescent="0.25">
      <c r="A42" s="13" t="s">
        <v>40</v>
      </c>
      <c r="B42" s="2" t="s">
        <v>1</v>
      </c>
      <c r="C42" s="3">
        <v>4</v>
      </c>
      <c r="D42" s="9">
        <v>2244.96</v>
      </c>
      <c r="E42" s="9">
        <f>MyGrid[[#This Row],[Столбец3]]*MyGrid[[#This Row],[Столбец4]]*1.18</f>
        <v>10596.2112</v>
      </c>
      <c r="F42"/>
      <c r="G42"/>
      <c r="H42"/>
      <c r="I42"/>
      <c r="J42"/>
      <c r="K42"/>
    </row>
    <row r="43" spans="1:11" x14ac:dyDescent="0.25">
      <c r="A43" s="13" t="s">
        <v>0</v>
      </c>
      <c r="B43" s="2" t="s">
        <v>1</v>
      </c>
      <c r="C43" s="3">
        <v>1</v>
      </c>
      <c r="D43" s="9">
        <v>1196.53</v>
      </c>
      <c r="E43" s="9">
        <f>MyGrid[[#This Row],[Столбец3]]*MyGrid[[#This Row],[Столбец4]]*1.18</f>
        <v>1411.9053999999999</v>
      </c>
      <c r="F43"/>
      <c r="G43"/>
      <c r="H43"/>
      <c r="I43"/>
      <c r="J43"/>
      <c r="K43"/>
    </row>
    <row r="44" spans="1:11" x14ac:dyDescent="0.25">
      <c r="A44" s="13" t="s">
        <v>41</v>
      </c>
      <c r="B44" s="2" t="s">
        <v>1</v>
      </c>
      <c r="C44" s="3">
        <v>25</v>
      </c>
      <c r="D44" s="9">
        <v>1954.81</v>
      </c>
      <c r="E44" s="9">
        <f>MyGrid[[#This Row],[Столбец3]]*MyGrid[[#This Row],[Столбец4]]*1.18</f>
        <v>57666.894999999997</v>
      </c>
      <c r="F44"/>
      <c r="G44"/>
      <c r="H44"/>
      <c r="I44"/>
      <c r="J44"/>
      <c r="K44"/>
    </row>
    <row r="45" spans="1:11" x14ac:dyDescent="0.25">
      <c r="A45" s="13" t="s">
        <v>42</v>
      </c>
      <c r="B45" s="2" t="s">
        <v>1</v>
      </c>
      <c r="C45" s="3">
        <v>1</v>
      </c>
      <c r="D45" s="9">
        <v>65030.82</v>
      </c>
      <c r="E45" s="9">
        <f>MyGrid[[#This Row],[Столбец3]]*MyGrid[[#This Row],[Столбец4]]*1.18</f>
        <v>76736.367599999998</v>
      </c>
      <c r="F45"/>
      <c r="G45"/>
      <c r="H45"/>
      <c r="I45"/>
      <c r="J45"/>
      <c r="K45"/>
    </row>
    <row r="46" spans="1:11" x14ac:dyDescent="0.25">
      <c r="A46" s="13" t="s">
        <v>43</v>
      </c>
      <c r="B46" s="2" t="s">
        <v>1</v>
      </c>
      <c r="C46" s="3">
        <v>9</v>
      </c>
      <c r="D46" s="9">
        <v>5746.6</v>
      </c>
      <c r="E46" s="9">
        <f>MyGrid[[#This Row],[Столбец3]]*MyGrid[[#This Row],[Столбец4]]*1.18</f>
        <v>61028.892</v>
      </c>
      <c r="F46"/>
      <c r="G46"/>
      <c r="H46"/>
      <c r="I46"/>
      <c r="J46"/>
      <c r="K46"/>
    </row>
    <row r="47" spans="1:11" x14ac:dyDescent="0.25">
      <c r="A47" s="13" t="s">
        <v>44</v>
      </c>
      <c r="B47" s="2" t="s">
        <v>1</v>
      </c>
      <c r="C47" s="3">
        <v>7</v>
      </c>
      <c r="D47" s="9">
        <v>2537.4899999999998</v>
      </c>
      <c r="E47" s="9">
        <f>MyGrid[[#This Row],[Столбец3]]*MyGrid[[#This Row],[Столбец4]]*1.18</f>
        <v>20959.667399999998</v>
      </c>
      <c r="F47"/>
      <c r="G47"/>
      <c r="H47"/>
      <c r="I47"/>
      <c r="J47"/>
      <c r="K47"/>
    </row>
    <row r="48" spans="1:11" x14ac:dyDescent="0.25">
      <c r="A48" s="13" t="s">
        <v>45</v>
      </c>
      <c r="B48" s="2" t="s">
        <v>1</v>
      </c>
      <c r="C48" s="3">
        <v>1</v>
      </c>
      <c r="D48" s="9">
        <v>65455.59</v>
      </c>
      <c r="E48" s="9">
        <f>MyGrid[[#This Row],[Столбец3]]*MyGrid[[#This Row],[Столбец4]]*1.18</f>
        <v>77237.596199999985</v>
      </c>
      <c r="F48"/>
      <c r="G48"/>
      <c r="H48"/>
      <c r="I48"/>
      <c r="J48"/>
      <c r="K48"/>
    </row>
    <row r="49" spans="1:11" x14ac:dyDescent="0.25">
      <c r="A49" s="13" t="s">
        <v>46</v>
      </c>
      <c r="B49" s="2" t="s">
        <v>1</v>
      </c>
      <c r="C49" s="3">
        <v>2</v>
      </c>
      <c r="D49" s="9">
        <v>12821.92</v>
      </c>
      <c r="E49" s="9">
        <f>MyGrid[[#This Row],[Столбец3]]*MyGrid[[#This Row],[Столбец4]]*1.18</f>
        <v>30259.731199999998</v>
      </c>
      <c r="F49"/>
      <c r="G49"/>
      <c r="H49"/>
      <c r="I49"/>
      <c r="J49"/>
      <c r="K49"/>
    </row>
    <row r="50" spans="1:11" x14ac:dyDescent="0.25">
      <c r="A50" s="13" t="s">
        <v>47</v>
      </c>
      <c r="B50" s="2" t="s">
        <v>1</v>
      </c>
      <c r="C50" s="3">
        <v>7</v>
      </c>
      <c r="D50" s="9">
        <v>2987.57</v>
      </c>
      <c r="E50" s="9">
        <f>MyGrid[[#This Row],[Столбец3]]*MyGrid[[#This Row],[Столбец4]]*1.18</f>
        <v>24677.3282</v>
      </c>
      <c r="F50"/>
      <c r="G50"/>
      <c r="H50"/>
      <c r="I50"/>
      <c r="J50"/>
      <c r="K50"/>
    </row>
    <row r="51" spans="1:11" x14ac:dyDescent="0.25">
      <c r="A51" s="13" t="s">
        <v>48</v>
      </c>
      <c r="B51" s="2" t="s">
        <v>1</v>
      </c>
      <c r="C51" s="3">
        <v>8</v>
      </c>
      <c r="D51" s="9">
        <v>3827.81</v>
      </c>
      <c r="E51" s="9">
        <f>MyGrid[[#This Row],[Столбец3]]*MyGrid[[#This Row],[Столбец4]]*1.18</f>
        <v>36134.526399999995</v>
      </c>
      <c r="F51"/>
      <c r="G51"/>
      <c r="H51"/>
      <c r="I51"/>
      <c r="J51"/>
      <c r="K51"/>
    </row>
    <row r="52" spans="1:11" x14ac:dyDescent="0.25">
      <c r="A52" s="13" t="s">
        <v>49</v>
      </c>
      <c r="B52" s="2" t="s">
        <v>1</v>
      </c>
      <c r="C52" s="3">
        <v>25</v>
      </c>
      <c r="D52" s="9">
        <v>971.42</v>
      </c>
      <c r="E52" s="9">
        <f>MyGrid[[#This Row],[Столбец3]]*MyGrid[[#This Row],[Столбец4]]*1.18</f>
        <v>28656.89</v>
      </c>
      <c r="F52"/>
      <c r="G52"/>
      <c r="H52"/>
      <c r="I52"/>
      <c r="J52"/>
      <c r="K52"/>
    </row>
    <row r="53" spans="1:11" x14ac:dyDescent="0.25">
      <c r="A53" s="13" t="s">
        <v>50</v>
      </c>
      <c r="B53" s="2" t="s">
        <v>1</v>
      </c>
      <c r="C53" s="3">
        <v>8</v>
      </c>
      <c r="D53" s="9">
        <v>957.65</v>
      </c>
      <c r="E53" s="9">
        <f>MyGrid[[#This Row],[Столбец3]]*MyGrid[[#This Row],[Столбец4]]*1.18</f>
        <v>9040.2159999999985</v>
      </c>
      <c r="F53"/>
      <c r="G53"/>
      <c r="H53"/>
      <c r="I53"/>
      <c r="J53"/>
      <c r="K53"/>
    </row>
    <row r="54" spans="1:11" x14ac:dyDescent="0.25">
      <c r="A54" s="13" t="s">
        <v>51</v>
      </c>
      <c r="B54" s="2" t="s">
        <v>1</v>
      </c>
      <c r="C54" s="3">
        <v>245</v>
      </c>
      <c r="D54" s="9">
        <v>17.04</v>
      </c>
      <c r="E54" s="9">
        <f>MyGrid[[#This Row],[Столбец3]]*MyGrid[[#This Row],[Столбец4]]*1.18</f>
        <v>4926.2640000000001</v>
      </c>
      <c r="F54"/>
      <c r="G54"/>
      <c r="H54"/>
      <c r="I54"/>
      <c r="J54"/>
      <c r="K54"/>
    </row>
    <row r="55" spans="1:11" x14ac:dyDescent="0.25">
      <c r="A55" s="13" t="s">
        <v>52</v>
      </c>
      <c r="B55" s="2" t="s">
        <v>1</v>
      </c>
      <c r="C55" s="3">
        <v>5</v>
      </c>
      <c r="D55" s="9">
        <v>913.48</v>
      </c>
      <c r="E55" s="9">
        <f>MyGrid[[#This Row],[Столбец3]]*MyGrid[[#This Row],[Столбец4]]*1.18</f>
        <v>5389.5319999999992</v>
      </c>
      <c r="F55"/>
      <c r="G55"/>
      <c r="H55"/>
      <c r="I55"/>
      <c r="J55"/>
      <c r="K55"/>
    </row>
    <row r="56" spans="1:11" x14ac:dyDescent="0.25">
      <c r="A56" s="13" t="s">
        <v>53</v>
      </c>
      <c r="B56" s="2" t="s">
        <v>1</v>
      </c>
      <c r="C56" s="3">
        <v>6</v>
      </c>
      <c r="D56" s="9">
        <v>913.48</v>
      </c>
      <c r="E56" s="9">
        <f>MyGrid[[#This Row],[Столбец3]]*MyGrid[[#This Row],[Столбец4]]*1.18</f>
        <v>6467.4384</v>
      </c>
      <c r="F56"/>
      <c r="G56"/>
      <c r="H56"/>
      <c r="I56"/>
      <c r="J56"/>
      <c r="K56"/>
    </row>
    <row r="57" spans="1:11" x14ac:dyDescent="0.25">
      <c r="A57" s="13" t="s">
        <v>54</v>
      </c>
      <c r="B57" s="2" t="s">
        <v>1</v>
      </c>
      <c r="C57" s="3">
        <v>7</v>
      </c>
      <c r="D57" s="9">
        <v>913.48</v>
      </c>
      <c r="E57" s="9">
        <f>MyGrid[[#This Row],[Столбец3]]*MyGrid[[#This Row],[Столбец4]]*1.18</f>
        <v>7545.3447999999999</v>
      </c>
      <c r="F57"/>
      <c r="G57"/>
      <c r="H57"/>
      <c r="I57"/>
      <c r="J57"/>
      <c r="K57"/>
    </row>
    <row r="58" spans="1:11" x14ac:dyDescent="0.25">
      <c r="A58" s="13" t="s">
        <v>55</v>
      </c>
      <c r="B58" s="2" t="s">
        <v>1</v>
      </c>
      <c r="C58" s="3">
        <v>2</v>
      </c>
      <c r="D58" s="9">
        <v>913.48</v>
      </c>
      <c r="E58" s="9">
        <f>MyGrid[[#This Row],[Столбец3]]*MyGrid[[#This Row],[Столбец4]]*1.18</f>
        <v>2155.8128000000002</v>
      </c>
      <c r="F58"/>
      <c r="G58"/>
      <c r="H58"/>
      <c r="I58"/>
      <c r="J58"/>
      <c r="K58"/>
    </row>
    <row r="59" spans="1:11" x14ac:dyDescent="0.25">
      <c r="A59" s="13" t="s">
        <v>56</v>
      </c>
      <c r="B59" s="2" t="s">
        <v>1</v>
      </c>
      <c r="C59" s="3">
        <v>1</v>
      </c>
      <c r="D59" s="9">
        <v>174414.19</v>
      </c>
      <c r="E59" s="9">
        <f>MyGrid[[#This Row],[Столбец3]]*MyGrid[[#This Row],[Столбец4]]*1.18</f>
        <v>205808.74419999999</v>
      </c>
      <c r="F59"/>
      <c r="G59"/>
      <c r="H59"/>
      <c r="I59"/>
      <c r="J59"/>
      <c r="K59"/>
    </row>
    <row r="60" spans="1:11" x14ac:dyDescent="0.25">
      <c r="A60" s="13" t="s">
        <v>57</v>
      </c>
      <c r="B60" s="2" t="s">
        <v>58</v>
      </c>
      <c r="C60" s="3">
        <v>45.4</v>
      </c>
      <c r="D60" s="9">
        <v>1480.57</v>
      </c>
      <c r="E60" s="9">
        <f>MyGrid[[#This Row],[Столбец3]]*MyGrid[[#This Row],[Столбец4]]*1.18</f>
        <v>79317.096039999989</v>
      </c>
      <c r="F60"/>
      <c r="G60"/>
      <c r="H60"/>
      <c r="I60"/>
      <c r="J60"/>
      <c r="K60"/>
    </row>
    <row r="61" spans="1:11" x14ac:dyDescent="0.25">
      <c r="A61" s="13" t="s">
        <v>59</v>
      </c>
      <c r="B61" s="2" t="s">
        <v>1</v>
      </c>
      <c r="C61" s="3">
        <v>1</v>
      </c>
      <c r="D61" s="9">
        <v>39646.800000000003</v>
      </c>
      <c r="E61" s="9">
        <f>MyGrid[[#This Row],[Столбец3]]*MyGrid[[#This Row],[Столбец4]]*1.18</f>
        <v>46783.224000000002</v>
      </c>
      <c r="F61"/>
      <c r="G61"/>
      <c r="H61"/>
      <c r="I61"/>
      <c r="J61"/>
      <c r="K61"/>
    </row>
    <row r="62" spans="1:11" x14ac:dyDescent="0.25">
      <c r="A62" s="13" t="s">
        <v>60</v>
      </c>
      <c r="B62" s="2" t="s">
        <v>1</v>
      </c>
      <c r="C62" s="3">
        <v>5</v>
      </c>
      <c r="D62" s="9">
        <v>1706.66</v>
      </c>
      <c r="E62" s="9">
        <f>MyGrid[[#This Row],[Столбец3]]*MyGrid[[#This Row],[Столбец4]]*1.18</f>
        <v>10069.294</v>
      </c>
      <c r="F62"/>
      <c r="G62"/>
      <c r="H62"/>
      <c r="I62"/>
      <c r="J62"/>
      <c r="K62"/>
    </row>
    <row r="63" spans="1:11" x14ac:dyDescent="0.25">
      <c r="A63" s="13" t="s">
        <v>61</v>
      </c>
      <c r="B63" s="2" t="s">
        <v>1</v>
      </c>
      <c r="C63" s="3">
        <v>1</v>
      </c>
      <c r="D63" s="9">
        <v>317687.3</v>
      </c>
      <c r="E63" s="9">
        <f>MyGrid[[#This Row],[Столбец3]]*MyGrid[[#This Row],[Столбец4]]*1.18</f>
        <v>374871.01399999997</v>
      </c>
      <c r="F63"/>
      <c r="G63"/>
      <c r="H63"/>
      <c r="I63"/>
      <c r="J63"/>
      <c r="K63"/>
    </row>
    <row r="64" spans="1:11" x14ac:dyDescent="0.25">
      <c r="A64" s="13" t="s">
        <v>62</v>
      </c>
      <c r="B64" s="2" t="s">
        <v>63</v>
      </c>
      <c r="C64" s="3">
        <v>20</v>
      </c>
      <c r="D64" s="9">
        <v>7615.87</v>
      </c>
      <c r="E64" s="9">
        <f>MyGrid[[#This Row],[Столбец3]]*MyGrid[[#This Row],[Столбец4]]*1.18</f>
        <v>179734.53199999998</v>
      </c>
      <c r="F64"/>
      <c r="G64"/>
      <c r="H64"/>
      <c r="I64"/>
      <c r="J64"/>
      <c r="K64"/>
    </row>
    <row r="65" spans="1:11" ht="15.75" thickBot="1" x14ac:dyDescent="0.3">
      <c r="A65" s="15" t="s">
        <v>64</v>
      </c>
      <c r="B65" s="4" t="s">
        <v>1</v>
      </c>
      <c r="C65" s="5">
        <v>4</v>
      </c>
      <c r="D65" s="10">
        <v>2244.96</v>
      </c>
      <c r="E65" s="9">
        <f>MyGrid[[#This Row],[Столбец3]]*MyGrid[[#This Row],[Столбец4]]*1.18</f>
        <v>10596.2112</v>
      </c>
      <c r="F65"/>
      <c r="G65"/>
      <c r="H65"/>
      <c r="I65"/>
      <c r="J65"/>
      <c r="K65"/>
    </row>
    <row r="66" spans="1:11" ht="15.75" thickBot="1" x14ac:dyDescent="0.3">
      <c r="A66" s="16" t="s">
        <v>73</v>
      </c>
      <c r="B66" s="6"/>
      <c r="C66" s="6"/>
      <c r="D66" s="11"/>
      <c r="E66" s="11">
        <f>SUBTOTAL(109,MyGrid[Столбец5])</f>
        <v>2809182.1960400008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Безумова Галина Ивановна</dc:creator>
  <cp:lastModifiedBy>Администратор</cp:lastModifiedBy>
  <dcterms:created xsi:type="dcterms:W3CDTF">2017-04-10T08:28:32Z</dcterms:created>
  <dcterms:modified xsi:type="dcterms:W3CDTF">2017-04-12T10:52:05Z</dcterms:modified>
</cp:coreProperties>
</file>